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8196" tabRatio="367" activeTab="1"/>
  </bookViews>
  <sheets>
    <sheet name="Scheda A" sheetId="1" r:id="rId1"/>
    <sheet name="Scheda B" sheetId="2" r:id="rId2"/>
    <sheet name="Scheda C" sheetId="3" r:id="rId3"/>
  </sheets>
  <definedNames>
    <definedName name="_xlnm.Print_Area" localSheetId="0">'Scheda A'!$A$1:$E$26</definedName>
    <definedName name="_xlnm.Print_Area" localSheetId="1">'Scheda B'!$A$1:$Y$59</definedName>
    <definedName name="_xlnm.Print_Area" localSheetId="2">'Scheda C'!$A$1:$F$17</definedName>
  </definedNames>
  <calcPr fullCalcOnLoad="1"/>
</workbook>
</file>

<file path=xl/sharedStrings.xml><?xml version="1.0" encoding="utf-8"?>
<sst xmlns="http://schemas.openxmlformats.org/spreadsheetml/2006/main" count="252" uniqueCount="151">
  <si>
    <t>ALLEGATO II - SCHEDA A : PROGRAMMA BIENNALE DEGLI ACQUISTI DI FORNITURE E SERVIZI 2019/2020+1</t>
  </si>
  <si>
    <t>DELL'AMMINISTRAZIONE COMUNALE DI TEMPIO PAUSANIA</t>
  </si>
  <si>
    <t>QUADRO DELLE RISORSE NECESSARIE ALLA REALIZZAZIONE DEL PROGRAMMA (1)</t>
  </si>
  <si>
    <t>TIPOLOGIA RISORSE</t>
  </si>
  <si>
    <t>Arco temporale di validità del programma</t>
  </si>
  <si>
    <t>Disponibilità finanziaria</t>
  </si>
  <si>
    <t>Importo Totale</t>
  </si>
  <si>
    <t>Primo anno (2019)</t>
  </si>
  <si>
    <t>Secondo anno (2020)</t>
  </si>
  <si>
    <t>risorse derivanti da entrate aventi destinazione vincolata per legge</t>
  </si>
  <si>
    <t>risorse derivanti da entrate acquisite mediante contrazione di mutuo</t>
  </si>
  <si>
    <t>risorse   acquisite mediante apporti di capitali privati</t>
  </si>
  <si>
    <t>stanziamenti di bilancio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</si>
  <si>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</si>
  <si>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</si>
  <si>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Altro</t>
  </si>
  <si>
    <t>Il referente del programma</t>
  </si>
  <si>
    <t>(....................)</t>
  </si>
  <si>
    <t>Annotazioni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</si>
  <si>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</si>
  <si>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ALLEGATO II - SCHEDA B : PROGRAMMA BIENNALE DEGLI ACQUISTI DI FORNITURE E SERVIZI 2019/2020+1</t>
  </si>
  <si>
    <t>ELENCO DEGLI ACQUISTI DEL PROGRAMMA</t>
  </si>
  <si>
    <t>NUMERO intervento CUI (1)</t>
  </si>
  <si>
    <t xml:space="preserve">Codice Fiscale Amministrazione </t>
  </si>
  <si>
    <t>Prima annualità del primo programma nel quale l'intervento è stato inserito</t>
  </si>
  <si>
    <t>Annualità nella quale si prevede di dare avvio alla procedura di affidamento</t>
  </si>
  <si>
    <t>Codice CUP (2)</t>
  </si>
  <si>
    <t>Acquisto ricompreso nell'importo complessivo di un lavoro o di altra acquisizione presente in programmazione di lavori, beni e servizi</t>
  </si>
  <si>
    <t>CUI lavoro o altra acquisizione  nel cui importo complessivo l'acquisto è ricompreso (3)</t>
  </si>
  <si>
    <t>lotto funzionale (4)</t>
  </si>
  <si>
    <t>Ambito geografico di esecuzione dell'Acquisto (Regione/i)</t>
  </si>
  <si>
    <t>Settore</t>
  </si>
  <si>
    <t>CPV (5)</t>
  </si>
  <si>
    <t>DESCRIZIONE DELL'ACQUISTO</t>
  </si>
  <si>
    <t>Livello di priorità (6)</t>
  </si>
  <si>
    <t>Responsabile del Procedimento (7)</t>
  </si>
  <si>
    <t>Durata del contratto</t>
  </si>
  <si>
    <t>L'acquisto è relativo a nuovo affidamento di contratto in essere</t>
  </si>
  <si>
    <t>STIMA DEI COSTI DELL'ACQUISTO</t>
  </si>
  <si>
    <r>
      <t>CENTRALE DI COMMITTENZA O SOGGETTO AGGREGATORE AL QUALE SI FARA' RICORSO PER L'ESPLETAMENTO DELLA</t>
    </r>
    <r>
      <rPr>
        <b/>
        <strike/>
        <sz val="10"/>
        <rFont val="Arial"/>
        <family val="2"/>
      </rPr>
      <t xml:space="preserve"> </t>
    </r>
    <r>
      <rPr>
        <b/>
        <sz val="10"/>
        <rFont val="Arial"/>
        <family val="2"/>
      </rPr>
      <t>PROCEDURA DI AFFIDAMENTO (9)</t>
    </r>
  </si>
  <si>
    <t>Acquisto aggiunto o variato a seguito di modifica programma (10)</t>
  </si>
  <si>
    <t>Primo anno</t>
  </si>
  <si>
    <t>Secondo anno</t>
  </si>
  <si>
    <t>Costi su annualità successive</t>
  </si>
  <si>
    <t>Totale</t>
  </si>
  <si>
    <t>Apporto di capitale privato (8)</t>
  </si>
  <si>
    <t>codice AUSA</t>
  </si>
  <si>
    <t>denominazione</t>
  </si>
  <si>
    <t>Importo</t>
  </si>
  <si>
    <t>Tipologia</t>
  </si>
  <si>
    <t>codice</t>
  </si>
  <si>
    <t>data (anno)</t>
  </si>
  <si>
    <t>si/no</t>
  </si>
  <si>
    <t>Testo</t>
  </si>
  <si>
    <t>forniture / servizi</t>
  </si>
  <si>
    <t>Tabella CPV</t>
  </si>
  <si>
    <t>testo</t>
  </si>
  <si>
    <t>Tabella B.1</t>
  </si>
  <si>
    <t>numero (mesi)</t>
  </si>
  <si>
    <t>calcolo</t>
  </si>
  <si>
    <t>valore</t>
  </si>
  <si>
    <t>campo somma</t>
  </si>
  <si>
    <t>Tabella B.2</t>
  </si>
  <si>
    <t>00253250906201900001</t>
  </si>
  <si>
    <t>00253250906</t>
  </si>
  <si>
    <t>NO</t>
  </si>
  <si>
    <t>Sardegna</t>
  </si>
  <si>
    <t>servizi</t>
  </si>
  <si>
    <t>55512000-2</t>
  </si>
  <si>
    <t xml:space="preserve">Servizio di refezione scolastica a favore delle scuole dell'infanzia e primarie statali del Comune di Tempio Pausania </t>
  </si>
  <si>
    <t>Maria Barbara Pala</t>
  </si>
  <si>
    <t>si</t>
  </si>
  <si>
    <t>Unione dei Comuni Alta Gallura</t>
  </si>
  <si>
    <t>no</t>
  </si>
  <si>
    <t>00253250906201900002</t>
  </si>
  <si>
    <t>forniture</t>
  </si>
  <si>
    <t>22113000-5</t>
  </si>
  <si>
    <t xml:space="preserve">Fornitura Libri di testo per gli alunni della scuola primaria del Comune di Tempio Pausania </t>
  </si>
  <si>
    <t>Piera Lucia Sotgiu</t>
  </si>
  <si>
    <t>00253250906201800003</t>
  </si>
  <si>
    <t>85312110-3</t>
  </si>
  <si>
    <t>Servizio Asilo Nido Comunale</t>
  </si>
  <si>
    <t>00253250906201800004</t>
  </si>
  <si>
    <t>85312100-0</t>
  </si>
  <si>
    <t>Centro di Aggregazione Sociale</t>
  </si>
  <si>
    <t>Maria Immacolata Concu</t>
  </si>
  <si>
    <t>00253250906201900005</t>
  </si>
  <si>
    <t xml:space="preserve">85312400-3 </t>
  </si>
  <si>
    <t>Home care premium</t>
  </si>
  <si>
    <t>00253250906201900006</t>
  </si>
  <si>
    <t>85310000-5</t>
  </si>
  <si>
    <t>Servizio di gestione per le misure di inclusione sociale</t>
  </si>
  <si>
    <t>002532509062019000007</t>
  </si>
  <si>
    <t>64112000-4</t>
  </si>
  <si>
    <t>Servizi postali per la corrispondenza</t>
  </si>
  <si>
    <t>Giovanna Gatto</t>
  </si>
  <si>
    <t>SI</t>
  </si>
  <si>
    <t xml:space="preserve">Comune di Tempio Pausania </t>
  </si>
  <si>
    <t>00253250906201900008</t>
  </si>
  <si>
    <t>72267000-4</t>
  </si>
  <si>
    <t>Servizio di manutenzione degli applicativi software gestionali a marchio AP KAPPA</t>
  </si>
  <si>
    <t>Rosella Cossu</t>
  </si>
  <si>
    <t>00253250906201900009</t>
  </si>
  <si>
    <t>Servizio di gestione del Sistema Bibliotecario Anglona Gallura, della biblioteca comunale di Tempio P. e dell'Archivio storico comunale</t>
  </si>
  <si>
    <t>Patrizia Serra</t>
  </si>
  <si>
    <t>00253250906201900010</t>
  </si>
  <si>
    <t>92320000-0</t>
  </si>
  <si>
    <t>Teatro del Carmine Comunale</t>
  </si>
  <si>
    <t>Note</t>
  </si>
  <si>
    <t>(1) Codice CUI = cf amministrazione + prima annualità del primo programma nel quale l'intervento è stato inserito + progressivo di 5 cifre</t>
  </si>
  <si>
    <t>(2) Indica il CUP (cfr. articolo 6 comma 5)</t>
  </si>
  <si>
    <t>(3) Compilare se "Acquisto ricompreso nell'importo complessivo di un lavoro o di altra acquisizione presente in programmazione di lavori, beni e servizi" è uguale a "SI" e CUP non pResente</t>
  </si>
  <si>
    <t>(4) Indica se lotto funzionale secondo la definizione di cui all’art.3 comma 1 lettera qq) del D.Lgs.50/2016</t>
  </si>
  <si>
    <t>(5) Relativa a CPV principale. Deve essere rispettata la coerenza, per le prime due cifre, con il settore: F= CPV&lt;45 o 48; S= CPV&gt;48</t>
  </si>
  <si>
    <t>(6) Indica il livello di priorità di cui all'articolo 6 comma 9</t>
  </si>
  <si>
    <t>Ulteriori dati (campi da compilare non visualizzate nel Programma biennale)</t>
  </si>
  <si>
    <t xml:space="preserve">(7) Riportare nome e cognome del responsabile del procedimento </t>
  </si>
  <si>
    <t>Responsabile del procedimento</t>
  </si>
  <si>
    <t>codice fiscale</t>
  </si>
  <si>
    <t>(8) Riportare l'importo del capitale privato come quota parte dell'importo complessivo</t>
  </si>
  <si>
    <t>(9) Dati obbligatori per i soli acquisti ricompresi nella prima annualità (Cfr. articolo 8)</t>
  </si>
  <si>
    <t>Quadro delle risorse necessarie per la realizzazione dell'acquisto</t>
  </si>
  <si>
    <t>(10) Indica se l'acquisto è stato aggiunto o stato modificato a seguito di modifica in corso d'anno ai sensi dell'art.7 commi 7 e 8. Tale campo, come la relativa nota e tabella, compaiono solo in caso di modifica del programma</t>
  </si>
  <si>
    <t>tipologia di risorse</t>
  </si>
  <si>
    <t>primo anno</t>
  </si>
  <si>
    <t>secondo anno</t>
  </si>
  <si>
    <t>annualità successive</t>
  </si>
  <si>
    <t>(11) La somma è calcolata al netto dell'importo degli acquisti ricompresi nell'importo complessivo di un lavoro o di altra acquisizione presente in programmazione di lavori, beni e servizi</t>
  </si>
  <si>
    <t>risorse acquisite mediante apporti di capitali privati</t>
  </si>
  <si>
    <t>finanziamenti ai sensi dell'articolo 3 del DL 310/1990 convertito dalla L. 403/1990</t>
  </si>
  <si>
    <t>1. priorità massima</t>
  </si>
  <si>
    <t>Altra tipologia</t>
  </si>
  <si>
    <t>2. priorità media</t>
  </si>
  <si>
    <t>3. priorità minima</t>
  </si>
  <si>
    <t>1. modifica ex art.7 comma 7 lettera b)</t>
  </si>
  <si>
    <t>2. modifica ex art.7 comma 7 lettera c)</t>
  </si>
  <si>
    <t>3. modifica ex art.7 comma 7 lettera d)</t>
  </si>
  <si>
    <t>4. modifica ex art.7 comma 7 lettera e)</t>
  </si>
  <si>
    <t>5. modifica ex art.7 comma 8</t>
  </si>
  <si>
    <t>ALLEGATO II - SCHEDA C: PROGRAMMA BIENNALE DEGLI ACQUISTI DI FORNITURE E SERVIZI 2019/2020+1</t>
  </si>
  <si>
    <t xml:space="preserve"> ELENCO DEGLI INTERVENTI PRESENTI NELLA PRIMA ANNUALITA'</t>
  </si>
  <si>
    <t xml:space="preserve"> DEL PRECEDENTE PROGRAMMA BIENNALE E NON RIPROPOSTI E NON AVVIATI  </t>
  </si>
  <si>
    <t>CODICE UNICO INTERVENTO - CUI</t>
  </si>
  <si>
    <t>CUP</t>
  </si>
  <si>
    <t>DESCRIZIONE ACQUISTO</t>
  </si>
  <si>
    <t>IMPORTO INTERVENTO</t>
  </si>
  <si>
    <t>Livello di priorità</t>
  </si>
  <si>
    <t>Motivo per il quale l'intervento non è riproposto (1)</t>
  </si>
  <si>
    <t>Ereditato da precedente programma</t>
  </si>
  <si>
    <t>Ereditato da scheda B</t>
  </si>
  <si>
    <t>(1) breve descrizione dei motivi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</si>
</sst>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Verdana"/>
      <family val="2"/>
    </font>
    <font>
      <sz val="12"/>
      <color indexed="8"/>
      <name val="Times New Roman"/>
      <family val="1"/>
    </font>
    <font>
      <b/>
      <sz val="10"/>
      <color indexed="8"/>
      <name val="Verdan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trike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trike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1">
    <xf numFmtId="0" fontId="0" fillId="0" borderId="0" xfId="0" applyAlignment="1">
      <alignment/>
    </xf>
    <xf numFmtId="4" fontId="18" fillId="0" borderId="0" xfId="0" applyNumberFormat="1" applyFont="1" applyAlignment="1">
      <alignment wrapText="1"/>
    </xf>
    <xf numFmtId="0" fontId="24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right" vertical="center"/>
    </xf>
    <xf numFmtId="4" fontId="26" fillId="0" borderId="0" xfId="0" applyNumberFormat="1" applyFont="1" applyAlignment="1">
      <alignment horizontal="justify" vertical="center" wrapText="1"/>
    </xf>
    <xf numFmtId="0" fontId="25" fillId="0" borderId="10" xfId="0" applyFont="1" applyBorder="1" applyAlignment="1">
      <alignment horizontal="left" vertical="center" wrapText="1"/>
    </xf>
    <xf numFmtId="4" fontId="18" fillId="0" borderId="0" xfId="0" applyNumberFormat="1" applyFont="1" applyBorder="1" applyAlignment="1">
      <alignment wrapText="1"/>
    </xf>
    <xf numFmtId="0" fontId="25" fillId="0" borderId="0" xfId="0" applyFont="1" applyBorder="1" applyAlignment="1">
      <alignment horizontal="center" vertical="center"/>
    </xf>
    <xf numFmtId="4" fontId="23" fillId="0" borderId="0" xfId="0" applyNumberFormat="1" applyFont="1" applyAlignment="1">
      <alignment wrapText="1"/>
    </xf>
    <xf numFmtId="4" fontId="0" fillId="0" borderId="0" xfId="0" applyNumberFormat="1" applyFont="1" applyAlignment="1">
      <alignment wrapText="1"/>
    </xf>
    <xf numFmtId="4" fontId="28" fillId="0" borderId="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0" xfId="0" applyFont="1" applyFill="1" applyBorder="1" applyAlignment="1">
      <alignment horizontal="justify" vertical="center"/>
    </xf>
    <xf numFmtId="49" fontId="31" fillId="0" borderId="10" xfId="0" applyNumberFormat="1" applyFont="1" applyBorder="1" applyAlignment="1">
      <alignment horizontal="justify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justify" vertical="center"/>
    </xf>
    <xf numFmtId="0" fontId="31" fillId="0" borderId="11" xfId="0" applyFont="1" applyBorder="1" applyAlignment="1">
      <alignment horizontal="center" vertical="center"/>
    </xf>
    <xf numFmtId="4" fontId="0" fillId="0" borderId="0" xfId="0" applyNumberFormat="1" applyFont="1" applyAlignment="1">
      <alignment horizontal="justify" wrapText="1"/>
    </xf>
    <xf numFmtId="4" fontId="0" fillId="17" borderId="10" xfId="0" applyNumberFormat="1" applyFont="1" applyFill="1" applyBorder="1" applyAlignment="1">
      <alignment horizontal="center" wrapText="1"/>
    </xf>
    <xf numFmtId="0" fontId="31" fillId="0" borderId="0" xfId="0" applyFont="1" applyBorder="1" applyAlignment="1">
      <alignment horizontal="center" vertical="center"/>
    </xf>
    <xf numFmtId="4" fontId="0" fillId="0" borderId="0" xfId="0" applyNumberFormat="1" applyFont="1" applyAlignment="1">
      <alignment horizontal="left" wrapText="1"/>
    </xf>
    <xf numFmtId="4" fontId="18" fillId="0" borderId="10" xfId="0" applyNumberFormat="1" applyFont="1" applyBorder="1" applyAlignment="1">
      <alignment wrapText="1"/>
    </xf>
    <xf numFmtId="4" fontId="33" fillId="0" borderId="0" xfId="0" applyNumberFormat="1" applyFont="1" applyBorder="1" applyAlignment="1">
      <alignment wrapText="1"/>
    </xf>
    <xf numFmtId="4" fontId="0" fillId="0" borderId="12" xfId="0" applyNumberFormat="1" applyFont="1" applyBorder="1" applyAlignment="1">
      <alignment wrapText="1"/>
    </xf>
    <xf numFmtId="4" fontId="33" fillId="0" borderId="13" xfId="0" applyNumberFormat="1" applyFont="1" applyBorder="1" applyAlignment="1">
      <alignment horizontal="left" wrapText="1"/>
    </xf>
    <xf numFmtId="4" fontId="33" fillId="0" borderId="14" xfId="0" applyNumberFormat="1" applyFont="1" applyBorder="1" applyAlignment="1">
      <alignment horizontal="left" wrapText="1"/>
    </xf>
    <xf numFmtId="4" fontId="18" fillId="0" borderId="14" xfId="0" applyNumberFormat="1" applyFont="1" applyBorder="1" applyAlignment="1">
      <alignment wrapText="1"/>
    </xf>
    <xf numFmtId="4" fontId="34" fillId="0" borderId="10" xfId="0" applyNumberFormat="1" applyFont="1" applyBorder="1" applyAlignment="1">
      <alignment horizontal="center" wrapText="1"/>
    </xf>
    <xf numFmtId="4" fontId="18" fillId="0" borderId="0" xfId="0" applyNumberFormat="1" applyFont="1" applyAlignment="1">
      <alignment horizontal="left" wrapText="1"/>
    </xf>
    <xf numFmtId="4" fontId="29" fillId="17" borderId="0" xfId="0" applyNumberFormat="1" applyFont="1" applyFill="1" applyAlignment="1">
      <alignment wrapText="1"/>
    </xf>
    <xf numFmtId="4" fontId="35" fillId="0" borderId="0" xfId="0" applyNumberFormat="1" applyFont="1" applyAlignment="1">
      <alignment horizontal="justify" vertical="center" wrapText="1"/>
    </xf>
    <xf numFmtId="4" fontId="23" fillId="17" borderId="0" xfId="0" applyNumberFormat="1" applyFont="1" applyFill="1" applyBorder="1" applyAlignment="1">
      <alignment horizontal="left" vertical="top" wrapText="1"/>
    </xf>
    <xf numFmtId="4" fontId="31" fillId="0" borderId="0" xfId="0" applyNumberFormat="1" applyFont="1" applyBorder="1" applyAlignment="1">
      <alignment vertical="center"/>
    </xf>
    <xf numFmtId="4" fontId="37" fillId="0" borderId="0" xfId="0" applyNumberFormat="1" applyFont="1" applyAlignment="1">
      <alignment wrapText="1"/>
    </xf>
    <xf numFmtId="4" fontId="36" fillId="0" borderId="0" xfId="0" applyNumberFormat="1" applyFont="1" applyBorder="1" applyAlignment="1">
      <alignment horizontal="center" vertical="center"/>
    </xf>
    <xf numFmtId="4" fontId="27" fillId="0" borderId="0" xfId="0" applyNumberFormat="1" applyFont="1" applyBorder="1" applyAlignment="1">
      <alignment horizontal="left" vertical="center"/>
    </xf>
    <xf numFmtId="4" fontId="18" fillId="0" borderId="0" xfId="0" applyNumberFormat="1" applyFont="1" applyFill="1" applyBorder="1" applyAlignment="1">
      <alignment horizontal="left" wrapText="1"/>
    </xf>
    <xf numFmtId="0" fontId="23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4" fontId="20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" fontId="18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 horizontal="left" wrapText="1"/>
    </xf>
    <xf numFmtId="4" fontId="18" fillId="0" borderId="10" xfId="0" applyNumberFormat="1" applyFont="1" applyBorder="1" applyAlignment="1">
      <alignment horizontal="left" wrapText="1"/>
    </xf>
    <xf numFmtId="4" fontId="0" fillId="0" borderId="10" xfId="0" applyNumberFormat="1" applyFont="1" applyBorder="1" applyAlignment="1">
      <alignment horizontal="center" vertical="center"/>
    </xf>
    <xf numFmtId="4" fontId="23" fillId="0" borderId="10" xfId="0" applyNumberFormat="1" applyFont="1" applyBorder="1" applyAlignment="1">
      <alignment horizontal="left" wrapText="1"/>
    </xf>
    <xf numFmtId="4" fontId="33" fillId="0" borderId="10" xfId="0" applyNumberFormat="1" applyFont="1" applyBorder="1" applyAlignment="1">
      <alignment horizontal="left" wrapText="1"/>
    </xf>
    <xf numFmtId="4" fontId="34" fillId="0" borderId="10" xfId="0" applyNumberFormat="1" applyFont="1" applyBorder="1" applyAlignment="1">
      <alignment horizontal="center" wrapText="1"/>
    </xf>
    <xf numFmtId="4" fontId="23" fillId="17" borderId="10" xfId="0" applyNumberFormat="1" applyFont="1" applyFill="1" applyBorder="1" applyAlignment="1">
      <alignment horizontal="left" wrapText="1"/>
    </xf>
    <xf numFmtId="4" fontId="33" fillId="0" borderId="15" xfId="0" applyNumberFormat="1" applyFont="1" applyBorder="1" applyAlignment="1">
      <alignment horizontal="left" wrapText="1"/>
    </xf>
    <xf numFmtId="4" fontId="0" fillId="0" borderId="0" xfId="0" applyNumberFormat="1" applyFont="1" applyFill="1" applyBorder="1" applyAlignment="1">
      <alignment horizontal="left" wrapText="1"/>
    </xf>
    <xf numFmtId="4" fontId="29" fillId="0" borderId="10" xfId="0" applyNumberFormat="1" applyFont="1" applyBorder="1" applyAlignment="1">
      <alignment horizontal="center" vertical="center" wrapText="1"/>
    </xf>
    <xf numFmtId="4" fontId="32" fillId="0" borderId="0" xfId="0" applyNumberFormat="1" applyFont="1" applyBorder="1" applyAlignment="1">
      <alignment horizontal="left" vertical="center"/>
    </xf>
    <xf numFmtId="4" fontId="0" fillId="0" borderId="0" xfId="0" applyNumberFormat="1" applyFont="1" applyBorder="1" applyAlignment="1">
      <alignment horizontal="left" vertical="center"/>
    </xf>
    <xf numFmtId="49" fontId="29" fillId="24" borderId="10" xfId="0" applyNumberFormat="1" applyFont="1" applyFill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/>
    </xf>
    <xf numFmtId="4" fontId="29" fillId="0" borderId="16" xfId="0" applyNumberFormat="1" applyFont="1" applyBorder="1" applyAlignment="1">
      <alignment horizontal="center" vertical="center" wrapText="1"/>
    </xf>
    <xf numFmtId="4" fontId="23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 wrapText="1"/>
    </xf>
    <xf numFmtId="4" fontId="29" fillId="24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Border="1" applyAlignment="1">
      <alignment horizontal="center" vertical="center"/>
    </xf>
    <xf numFmtId="4" fontId="28" fillId="0" borderId="0" xfId="0" applyNumberFormat="1" applyFont="1" applyBorder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zoomScale="65" zoomScaleNormal="65" workbookViewId="0" topLeftCell="A1">
      <selection activeCell="E25" sqref="A1:F25"/>
    </sheetView>
  </sheetViews>
  <sheetFormatPr defaultColWidth="9.140625" defaultRowHeight="12.75"/>
  <cols>
    <col min="1" max="1" width="69.8515625" style="1" customWidth="1"/>
    <col min="2" max="2" width="17.140625" style="1" customWidth="1"/>
    <col min="3" max="3" width="17.7109375" style="1" customWidth="1"/>
    <col min="4" max="4" width="30.7109375" style="1" customWidth="1"/>
    <col min="5" max="16384" width="9.140625" style="1" customWidth="1"/>
  </cols>
  <sheetData>
    <row r="1" spans="1:6" ht="36.75" customHeight="1">
      <c r="A1" s="45" t="s">
        <v>0</v>
      </c>
      <c r="B1" s="45"/>
      <c r="C1" s="45"/>
      <c r="D1" s="45"/>
      <c r="E1" s="45"/>
      <c r="F1" s="45"/>
    </row>
    <row r="2" spans="1:4" ht="17.25">
      <c r="A2" s="46" t="s">
        <v>1</v>
      </c>
      <c r="B2" s="46"/>
      <c r="C2" s="46"/>
      <c r="D2" s="46"/>
    </row>
    <row r="3" spans="1:4" ht="15">
      <c r="A3" s="47"/>
      <c r="B3" s="47"/>
      <c r="C3" s="47"/>
      <c r="D3" s="47"/>
    </row>
    <row r="4" spans="1:4" ht="17.25">
      <c r="A4" s="48" t="s">
        <v>2</v>
      </c>
      <c r="B4" s="48"/>
      <c r="C4" s="48"/>
      <c r="D4" s="48"/>
    </row>
    <row r="6" spans="1:4" ht="12.75">
      <c r="A6" s="44" t="s">
        <v>3</v>
      </c>
      <c r="B6" s="44" t="s">
        <v>4</v>
      </c>
      <c r="C6" s="44"/>
      <c r="D6" s="44"/>
    </row>
    <row r="7" spans="1:4" ht="12.75">
      <c r="A7" s="44"/>
      <c r="B7" s="44" t="s">
        <v>5</v>
      </c>
      <c r="C7" s="44"/>
      <c r="D7" s="44" t="s">
        <v>6</v>
      </c>
    </row>
    <row r="8" spans="1:4" ht="12.75">
      <c r="A8" s="44"/>
      <c r="B8" s="2" t="s">
        <v>7</v>
      </c>
      <c r="C8" s="2" t="s">
        <v>8</v>
      </c>
      <c r="D8" s="44"/>
    </row>
    <row r="9" spans="1:4" ht="12.75">
      <c r="A9" s="3" t="s">
        <v>9</v>
      </c>
      <c r="B9" s="4">
        <f>'Scheda B'!U34</f>
        <v>135332.89</v>
      </c>
      <c r="C9" s="4">
        <f>'Scheda B'!V34</f>
        <v>60077.2</v>
      </c>
      <c r="D9" s="4">
        <f aca="true" t="shared" si="0" ref="D9:D15">B9+C9</f>
        <v>195410.09000000003</v>
      </c>
    </row>
    <row r="10" spans="1:4" ht="12.75">
      <c r="A10" s="3" t="s">
        <v>10</v>
      </c>
      <c r="B10" s="4">
        <v>0</v>
      </c>
      <c r="C10" s="4">
        <v>0</v>
      </c>
      <c r="D10" s="4">
        <f t="shared" si="0"/>
        <v>0</v>
      </c>
    </row>
    <row r="11" spans="1:7" ht="15">
      <c r="A11" s="3" t="s">
        <v>11</v>
      </c>
      <c r="B11" s="4">
        <v>0</v>
      </c>
      <c r="C11" s="4">
        <v>0</v>
      </c>
      <c r="D11" s="4">
        <f t="shared" si="0"/>
        <v>0</v>
      </c>
      <c r="G11" s="5"/>
    </row>
    <row r="12" spans="1:4" ht="12.75">
      <c r="A12" s="3" t="s">
        <v>12</v>
      </c>
      <c r="B12" s="4">
        <f>'Scheda B'!U36</f>
        <v>1433062.27</v>
      </c>
      <c r="C12" s="4">
        <f>'Scheda B'!V36</f>
        <v>1380847.93</v>
      </c>
      <c r="D12" s="4">
        <f t="shared" si="0"/>
        <v>2813910.2</v>
      </c>
    </row>
    <row r="13" spans="1:4" ht="37.5">
      <c r="A13" s="6" t="s">
        <v>13</v>
      </c>
      <c r="B13" s="4">
        <v>0</v>
      </c>
      <c r="C13" s="4">
        <v>0</v>
      </c>
      <c r="D13" s="4">
        <f t="shared" si="0"/>
        <v>0</v>
      </c>
    </row>
    <row r="14" spans="1:4" ht="12.75">
      <c r="A14" s="3" t="s">
        <v>14</v>
      </c>
      <c r="B14" s="4">
        <v>0</v>
      </c>
      <c r="C14" s="4">
        <v>0</v>
      </c>
      <c r="D14" s="4">
        <f t="shared" si="0"/>
        <v>0</v>
      </c>
    </row>
    <row r="15" spans="1:4" ht="12.75">
      <c r="A15" s="3" t="s">
        <v>15</v>
      </c>
      <c r="B15" s="4">
        <v>0</v>
      </c>
      <c r="C15" s="4">
        <v>0</v>
      </c>
      <c r="D15" s="4">
        <f t="shared" si="0"/>
        <v>0</v>
      </c>
    </row>
    <row r="18" spans="1:4" ht="12.75">
      <c r="A18" s="42"/>
      <c r="B18" s="42"/>
      <c r="C18" s="42"/>
      <c r="D18" s="42"/>
    </row>
    <row r="19" ht="12.75">
      <c r="A19" s="7"/>
    </row>
    <row r="20" ht="12.75">
      <c r="C20" s="8" t="s">
        <v>16</v>
      </c>
    </row>
    <row r="21" ht="15.75" customHeight="1">
      <c r="C21" s="8" t="s">
        <v>17</v>
      </c>
    </row>
    <row r="22" ht="12.75">
      <c r="A22" s="9" t="s">
        <v>18</v>
      </c>
    </row>
    <row r="23" spans="1:4" ht="26.25" customHeight="1">
      <c r="A23" s="43" t="s">
        <v>19</v>
      </c>
      <c r="B23" s="43"/>
      <c r="C23" s="43"/>
      <c r="D23" s="43"/>
    </row>
  </sheetData>
  <sheetProtection selectLockedCells="1" selectUnlockedCells="1"/>
  <mergeCells count="10">
    <mergeCell ref="A1:F1"/>
    <mergeCell ref="A2:D2"/>
    <mergeCell ref="A3:D3"/>
    <mergeCell ref="A4:D4"/>
    <mergeCell ref="A18:D18"/>
    <mergeCell ref="A23:D23"/>
    <mergeCell ref="A6:A8"/>
    <mergeCell ref="B6:D6"/>
    <mergeCell ref="B7:C7"/>
    <mergeCell ref="D7:D8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zoomScale="65" zoomScaleNormal="65" workbookViewId="0" topLeftCell="L13">
      <selection activeCell="U19" sqref="U19"/>
    </sheetView>
  </sheetViews>
  <sheetFormatPr defaultColWidth="9.140625" defaultRowHeight="12.75"/>
  <cols>
    <col min="1" max="1" width="27.140625" style="10" customWidth="1"/>
    <col min="2" max="2" width="16.8515625" style="10" customWidth="1"/>
    <col min="3" max="3" width="14.57421875" style="10" customWidth="1"/>
    <col min="4" max="4" width="15.8515625" style="10" customWidth="1"/>
    <col min="5" max="5" width="11.28125" style="10" customWidth="1"/>
    <col min="6" max="6" width="15.00390625" style="10" customWidth="1"/>
    <col min="7" max="7" width="13.140625" style="10" customWidth="1"/>
    <col min="8" max="8" width="10.421875" style="10" customWidth="1"/>
    <col min="9" max="9" width="11.57421875" style="10" customWidth="1"/>
    <col min="10" max="10" width="11.421875" style="10" customWidth="1"/>
    <col min="11" max="11" width="18.7109375" style="10" customWidth="1"/>
    <col min="12" max="12" width="24.140625" style="10" customWidth="1"/>
    <col min="13" max="13" width="12.57421875" style="10" customWidth="1"/>
    <col min="14" max="14" width="17.00390625" style="10" customWidth="1"/>
    <col min="15" max="16" width="13.140625" style="10" customWidth="1"/>
    <col min="17" max="17" width="12.57421875" style="10" customWidth="1"/>
    <col min="18" max="18" width="12.7109375" style="10" customWidth="1"/>
    <col min="19" max="19" width="13.28125" style="10" customWidth="1"/>
    <col min="20" max="20" width="12.7109375" style="10" customWidth="1"/>
    <col min="21" max="21" width="15.00390625" style="10" customWidth="1"/>
    <col min="22" max="22" width="12.28125" style="10" customWidth="1"/>
    <col min="23" max="23" width="13.421875" style="10" customWidth="1"/>
    <col min="24" max="24" width="18.28125" style="10" customWidth="1"/>
    <col min="25" max="25" width="20.28125" style="10" customWidth="1"/>
    <col min="26" max="16384" width="9.140625" style="10" customWidth="1"/>
  </cols>
  <sheetData>
    <row r="1" spans="1:25" ht="18.75" customHeight="1">
      <c r="A1" s="68" t="s">
        <v>20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17.2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</row>
    <row r="4" spans="1:25" ht="17.25">
      <c r="A4" s="69" t="s">
        <v>21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</row>
    <row r="5" spans="1:20" ht="17.25">
      <c r="A5" s="11"/>
      <c r="B5" s="11"/>
      <c r="C5" s="11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</row>
    <row r="7" spans="1:25" ht="70.5" customHeight="1">
      <c r="A7" s="59" t="s">
        <v>22</v>
      </c>
      <c r="B7" s="67" t="s">
        <v>23</v>
      </c>
      <c r="C7" s="67" t="s">
        <v>24</v>
      </c>
      <c r="D7" s="59" t="s">
        <v>25</v>
      </c>
      <c r="E7" s="59" t="s">
        <v>26</v>
      </c>
      <c r="F7" s="59" t="s">
        <v>27</v>
      </c>
      <c r="G7" s="59" t="s">
        <v>28</v>
      </c>
      <c r="H7" s="59" t="s">
        <v>29</v>
      </c>
      <c r="I7" s="67" t="s">
        <v>30</v>
      </c>
      <c r="J7" s="63" t="s">
        <v>31</v>
      </c>
      <c r="K7" s="63" t="s">
        <v>32</v>
      </c>
      <c r="L7" s="59" t="s">
        <v>33</v>
      </c>
      <c r="M7" s="59" t="s">
        <v>34</v>
      </c>
      <c r="N7" s="59" t="s">
        <v>35</v>
      </c>
      <c r="O7" s="62" t="s">
        <v>36</v>
      </c>
      <c r="P7" s="62" t="s">
        <v>37</v>
      </c>
      <c r="Q7" s="63" t="s">
        <v>38</v>
      </c>
      <c r="R7" s="63"/>
      <c r="S7" s="63"/>
      <c r="T7" s="63"/>
      <c r="U7" s="63"/>
      <c r="V7" s="63"/>
      <c r="W7" s="64" t="s">
        <v>39</v>
      </c>
      <c r="X7" s="64"/>
      <c r="Y7" s="65" t="s">
        <v>40</v>
      </c>
    </row>
    <row r="8" spans="1:25" ht="38.25" customHeight="1">
      <c r="A8" s="59"/>
      <c r="B8" s="67"/>
      <c r="C8" s="67"/>
      <c r="D8" s="59"/>
      <c r="E8" s="59"/>
      <c r="F8" s="59"/>
      <c r="G8" s="59"/>
      <c r="H8" s="59"/>
      <c r="I8" s="67"/>
      <c r="J8" s="63"/>
      <c r="K8" s="63"/>
      <c r="L8" s="59"/>
      <c r="M8" s="59"/>
      <c r="N8" s="59"/>
      <c r="O8" s="62"/>
      <c r="P8" s="62"/>
      <c r="Q8" s="66" t="s">
        <v>41</v>
      </c>
      <c r="R8" s="66" t="s">
        <v>42</v>
      </c>
      <c r="S8" s="66" t="s">
        <v>43</v>
      </c>
      <c r="T8" s="52" t="s">
        <v>44</v>
      </c>
      <c r="U8" s="52" t="s">
        <v>45</v>
      </c>
      <c r="V8" s="52"/>
      <c r="W8" s="59" t="s">
        <v>46</v>
      </c>
      <c r="X8" s="59" t="s">
        <v>47</v>
      </c>
      <c r="Y8" s="65"/>
    </row>
    <row r="9" spans="1:25" ht="24" customHeight="1">
      <c r="A9" s="59"/>
      <c r="B9" s="67"/>
      <c r="C9" s="67"/>
      <c r="D9" s="59"/>
      <c r="E9" s="59"/>
      <c r="F9" s="59"/>
      <c r="G9" s="59"/>
      <c r="H9" s="59"/>
      <c r="I9" s="67"/>
      <c r="J9" s="63"/>
      <c r="K9" s="63"/>
      <c r="L9" s="59"/>
      <c r="M9" s="59"/>
      <c r="N9" s="59"/>
      <c r="O9" s="62"/>
      <c r="P9" s="62"/>
      <c r="Q9" s="66"/>
      <c r="R9" s="66"/>
      <c r="S9" s="66"/>
      <c r="T9" s="52"/>
      <c r="U9" s="14" t="s">
        <v>48</v>
      </c>
      <c r="V9" s="14" t="s">
        <v>49</v>
      </c>
      <c r="W9" s="59"/>
      <c r="X9" s="59"/>
      <c r="Y9" s="65"/>
    </row>
    <row r="10" spans="1:25" ht="38.25" customHeight="1">
      <c r="A10" s="15" t="s">
        <v>50</v>
      </c>
      <c r="B10" s="15"/>
      <c r="C10" s="15" t="s">
        <v>51</v>
      </c>
      <c r="D10" s="15" t="s">
        <v>51</v>
      </c>
      <c r="E10" s="15" t="s">
        <v>50</v>
      </c>
      <c r="F10" s="15" t="s">
        <v>52</v>
      </c>
      <c r="G10" s="15" t="s">
        <v>50</v>
      </c>
      <c r="H10" s="15" t="s">
        <v>52</v>
      </c>
      <c r="I10" s="15" t="s">
        <v>53</v>
      </c>
      <c r="J10" s="16" t="s">
        <v>54</v>
      </c>
      <c r="K10" s="15" t="s">
        <v>55</v>
      </c>
      <c r="L10" s="16" t="s">
        <v>56</v>
      </c>
      <c r="M10" s="16" t="s">
        <v>57</v>
      </c>
      <c r="N10" s="15" t="s">
        <v>56</v>
      </c>
      <c r="O10" s="16" t="s">
        <v>58</v>
      </c>
      <c r="P10" s="16" t="s">
        <v>52</v>
      </c>
      <c r="Q10" s="14" t="s">
        <v>59</v>
      </c>
      <c r="R10" s="14" t="s">
        <v>59</v>
      </c>
      <c r="S10" s="14" t="s">
        <v>60</v>
      </c>
      <c r="T10" s="13" t="s">
        <v>61</v>
      </c>
      <c r="U10" s="14" t="s">
        <v>60</v>
      </c>
      <c r="V10" s="15" t="s">
        <v>56</v>
      </c>
      <c r="W10" s="15" t="s">
        <v>50</v>
      </c>
      <c r="X10" s="15" t="s">
        <v>56</v>
      </c>
      <c r="Y10" s="17" t="s">
        <v>62</v>
      </c>
    </row>
    <row r="11" spans="1:25" ht="74.25" customHeight="1">
      <c r="A11" s="18" t="s">
        <v>63</v>
      </c>
      <c r="B11" s="15" t="s">
        <v>64</v>
      </c>
      <c r="C11" s="15">
        <v>2019</v>
      </c>
      <c r="D11" s="15">
        <v>2019</v>
      </c>
      <c r="E11" s="15"/>
      <c r="F11" s="15" t="s">
        <v>65</v>
      </c>
      <c r="G11" s="15"/>
      <c r="H11" s="15" t="s">
        <v>65</v>
      </c>
      <c r="I11" s="15" t="s">
        <v>66</v>
      </c>
      <c r="J11" s="16" t="s">
        <v>67</v>
      </c>
      <c r="K11" s="15" t="s">
        <v>68</v>
      </c>
      <c r="L11" s="16" t="s">
        <v>69</v>
      </c>
      <c r="M11" s="16">
        <v>1</v>
      </c>
      <c r="N11" s="19" t="s">
        <v>70</v>
      </c>
      <c r="O11" s="16">
        <v>36</v>
      </c>
      <c r="P11" s="16" t="s">
        <v>71</v>
      </c>
      <c r="Q11" s="14">
        <v>240126.79</v>
      </c>
      <c r="R11" s="14">
        <v>229100</v>
      </c>
      <c r="S11" s="14">
        <v>229100</v>
      </c>
      <c r="T11" s="13">
        <f>Q11+R11+S11</f>
        <v>698326.79</v>
      </c>
      <c r="U11" s="14"/>
      <c r="V11" s="15"/>
      <c r="W11" s="15">
        <v>196574</v>
      </c>
      <c r="X11" s="20" t="s">
        <v>72</v>
      </c>
      <c r="Y11" s="17" t="s">
        <v>73</v>
      </c>
    </row>
    <row r="12" spans="1:25" ht="58.5" customHeight="1">
      <c r="A12" s="18" t="s">
        <v>74</v>
      </c>
      <c r="B12" s="15" t="s">
        <v>64</v>
      </c>
      <c r="C12" s="15">
        <v>2020</v>
      </c>
      <c r="D12" s="15">
        <v>2020</v>
      </c>
      <c r="E12" s="15"/>
      <c r="F12" s="15" t="s">
        <v>65</v>
      </c>
      <c r="G12" s="15"/>
      <c r="H12" s="15" t="s">
        <v>65</v>
      </c>
      <c r="I12" s="15" t="s">
        <v>66</v>
      </c>
      <c r="J12" s="16" t="s">
        <v>75</v>
      </c>
      <c r="K12" s="15" t="s">
        <v>76</v>
      </c>
      <c r="L12" s="16" t="s">
        <v>77</v>
      </c>
      <c r="M12" s="16">
        <v>1</v>
      </c>
      <c r="N12" s="21" t="s">
        <v>78</v>
      </c>
      <c r="O12" s="16">
        <v>36</v>
      </c>
      <c r="P12" s="16" t="s">
        <v>71</v>
      </c>
      <c r="Q12" s="14"/>
      <c r="R12" s="14">
        <v>22000</v>
      </c>
      <c r="S12" s="14">
        <v>42000</v>
      </c>
      <c r="T12" s="13">
        <f>R12+S12</f>
        <v>64000</v>
      </c>
      <c r="U12" s="14"/>
      <c r="V12" s="15"/>
      <c r="W12" s="15">
        <v>196574</v>
      </c>
      <c r="X12" s="20" t="s">
        <v>72</v>
      </c>
      <c r="Y12" s="17" t="s">
        <v>73</v>
      </c>
    </row>
    <row r="13" spans="1:25" ht="38.25" customHeight="1">
      <c r="A13" s="18" t="s">
        <v>79</v>
      </c>
      <c r="B13" s="15" t="s">
        <v>64</v>
      </c>
      <c r="C13" s="15">
        <v>2018</v>
      </c>
      <c r="D13" s="15">
        <v>2019</v>
      </c>
      <c r="E13" s="15"/>
      <c r="F13" s="15" t="s">
        <v>65</v>
      </c>
      <c r="G13" s="15"/>
      <c r="H13" s="15" t="s">
        <v>65</v>
      </c>
      <c r="I13" s="15" t="s">
        <v>66</v>
      </c>
      <c r="J13" s="16" t="s">
        <v>67</v>
      </c>
      <c r="K13" s="15" t="s">
        <v>80</v>
      </c>
      <c r="L13" s="16" t="s">
        <v>81</v>
      </c>
      <c r="M13" s="16">
        <v>1</v>
      </c>
      <c r="N13" s="19" t="s">
        <v>70</v>
      </c>
      <c r="O13" s="16">
        <v>120</v>
      </c>
      <c r="P13" s="16" t="s">
        <v>71</v>
      </c>
      <c r="Q13" s="14">
        <v>564702.6</v>
      </c>
      <c r="R13" s="14">
        <v>564702.6</v>
      </c>
      <c r="S13" s="14">
        <v>4517620.8</v>
      </c>
      <c r="T13" s="13">
        <v>5647026</v>
      </c>
      <c r="U13" s="14"/>
      <c r="V13" s="15"/>
      <c r="W13" s="15">
        <v>196574</v>
      </c>
      <c r="X13" s="20" t="s">
        <v>72</v>
      </c>
      <c r="Y13" s="17" t="s">
        <v>73</v>
      </c>
    </row>
    <row r="14" spans="1:25" ht="38.25" customHeight="1">
      <c r="A14" s="18" t="s">
        <v>82</v>
      </c>
      <c r="B14" s="15" t="s">
        <v>64</v>
      </c>
      <c r="C14" s="15">
        <v>2018</v>
      </c>
      <c r="D14" s="15">
        <v>2019</v>
      </c>
      <c r="E14" s="15"/>
      <c r="F14" s="15" t="s">
        <v>65</v>
      </c>
      <c r="G14" s="15"/>
      <c r="H14" s="15" t="s">
        <v>65</v>
      </c>
      <c r="I14" s="15" t="s">
        <v>66</v>
      </c>
      <c r="J14" s="16" t="s">
        <v>67</v>
      </c>
      <c r="K14" s="15" t="s">
        <v>83</v>
      </c>
      <c r="L14" s="16" t="s">
        <v>84</v>
      </c>
      <c r="M14" s="16">
        <v>1</v>
      </c>
      <c r="N14" s="22" t="s">
        <v>85</v>
      </c>
      <c r="O14" s="16">
        <v>24</v>
      </c>
      <c r="P14" s="16" t="s">
        <v>71</v>
      </c>
      <c r="Q14" s="14">
        <v>84331.92</v>
      </c>
      <c r="R14" s="14">
        <v>90416.22</v>
      </c>
      <c r="S14" s="14">
        <v>6084.3</v>
      </c>
      <c r="T14" s="13">
        <f>Q14+R14+S14</f>
        <v>180832.44</v>
      </c>
      <c r="U14" s="14"/>
      <c r="V14" s="15"/>
      <c r="W14" s="15">
        <v>196574</v>
      </c>
      <c r="X14" s="20" t="s">
        <v>72</v>
      </c>
      <c r="Y14" s="17" t="s">
        <v>73</v>
      </c>
    </row>
    <row r="15" spans="1:25" ht="38.25" customHeight="1">
      <c r="A15" s="18" t="s">
        <v>86</v>
      </c>
      <c r="B15" s="15" t="s">
        <v>64</v>
      </c>
      <c r="C15" s="15">
        <v>2019</v>
      </c>
      <c r="D15" s="15">
        <v>2019</v>
      </c>
      <c r="E15" s="15"/>
      <c r="F15" s="15" t="s">
        <v>65</v>
      </c>
      <c r="G15" s="15"/>
      <c r="H15" s="15" t="s">
        <v>65</v>
      </c>
      <c r="I15" s="15" t="s">
        <v>66</v>
      </c>
      <c r="J15" s="16" t="s">
        <v>67</v>
      </c>
      <c r="K15" s="23" t="s">
        <v>87</v>
      </c>
      <c r="L15" s="16" t="s">
        <v>88</v>
      </c>
      <c r="M15" s="16">
        <v>1</v>
      </c>
      <c r="N15" s="22" t="s">
        <v>85</v>
      </c>
      <c r="O15" s="16">
        <v>12</v>
      </c>
      <c r="P15" s="16" t="s">
        <v>73</v>
      </c>
      <c r="Q15" s="14">
        <v>60077.2</v>
      </c>
      <c r="R15" s="14">
        <v>60077.2</v>
      </c>
      <c r="S15" s="14">
        <v>0</v>
      </c>
      <c r="T15" s="13">
        <f>Q15+R15</f>
        <v>120154.4</v>
      </c>
      <c r="U15" s="14"/>
      <c r="V15" s="15"/>
      <c r="W15" s="15">
        <v>196574</v>
      </c>
      <c r="X15" s="20" t="s">
        <v>72</v>
      </c>
      <c r="Y15" s="17" t="s">
        <v>73</v>
      </c>
    </row>
    <row r="16" spans="1:25" ht="38.25" customHeight="1">
      <c r="A16" s="18" t="s">
        <v>89</v>
      </c>
      <c r="B16" s="15" t="s">
        <v>64</v>
      </c>
      <c r="C16" s="15">
        <v>2019</v>
      </c>
      <c r="D16" s="15">
        <v>2019</v>
      </c>
      <c r="E16" s="15"/>
      <c r="F16" s="15" t="s">
        <v>65</v>
      </c>
      <c r="G16" s="15"/>
      <c r="H16" s="15" t="s">
        <v>65</v>
      </c>
      <c r="I16" s="15" t="s">
        <v>66</v>
      </c>
      <c r="J16" s="16" t="s">
        <v>67</v>
      </c>
      <c r="K16" s="23" t="s">
        <v>90</v>
      </c>
      <c r="L16" s="16" t="s">
        <v>91</v>
      </c>
      <c r="M16" s="16">
        <v>1</v>
      </c>
      <c r="N16" s="19" t="s">
        <v>70</v>
      </c>
      <c r="O16" s="16">
        <v>12</v>
      </c>
      <c r="P16" s="16" t="s">
        <v>73</v>
      </c>
      <c r="Q16" s="14">
        <v>75255.69</v>
      </c>
      <c r="R16" s="14"/>
      <c r="S16" s="14"/>
      <c r="T16" s="13">
        <f>Q16</f>
        <v>75255.69</v>
      </c>
      <c r="U16" s="14"/>
      <c r="V16" s="15"/>
      <c r="W16" s="15">
        <v>196574</v>
      </c>
      <c r="X16" s="20" t="s">
        <v>72</v>
      </c>
      <c r="Y16" s="17" t="s">
        <v>73</v>
      </c>
    </row>
    <row r="17" spans="1:25" ht="38.25" customHeight="1">
      <c r="A17" s="18" t="s">
        <v>92</v>
      </c>
      <c r="B17" s="15" t="s">
        <v>64</v>
      </c>
      <c r="C17" s="15">
        <v>2019</v>
      </c>
      <c r="D17" s="15">
        <v>2019</v>
      </c>
      <c r="E17" s="15"/>
      <c r="F17" s="15" t="s">
        <v>65</v>
      </c>
      <c r="G17" s="15"/>
      <c r="H17" s="15" t="s">
        <v>65</v>
      </c>
      <c r="I17" s="15" t="s">
        <v>66</v>
      </c>
      <c r="J17" s="16" t="s">
        <v>67</v>
      </c>
      <c r="K17" s="23" t="s">
        <v>93</v>
      </c>
      <c r="L17" s="16" t="s">
        <v>94</v>
      </c>
      <c r="M17" s="16">
        <v>1</v>
      </c>
      <c r="N17" s="19" t="s">
        <v>95</v>
      </c>
      <c r="O17" s="16">
        <v>48</v>
      </c>
      <c r="P17" s="16" t="s">
        <v>96</v>
      </c>
      <c r="Q17" s="14">
        <v>39000</v>
      </c>
      <c r="R17" s="14">
        <v>39000</v>
      </c>
      <c r="S17" s="14">
        <v>39000</v>
      </c>
      <c r="T17" s="13">
        <f>Q17+R17+S17</f>
        <v>117000</v>
      </c>
      <c r="U17" s="14"/>
      <c r="V17" s="15"/>
      <c r="W17" s="15">
        <v>158634</v>
      </c>
      <c r="X17" s="20" t="s">
        <v>97</v>
      </c>
      <c r="Y17" s="17" t="s">
        <v>73</v>
      </c>
    </row>
    <row r="18" spans="1:25" ht="63">
      <c r="A18" s="18" t="s">
        <v>98</v>
      </c>
      <c r="B18" s="15" t="s">
        <v>64</v>
      </c>
      <c r="C18" s="15">
        <v>2019</v>
      </c>
      <c r="D18" s="15">
        <v>2019</v>
      </c>
      <c r="E18" s="15"/>
      <c r="F18" s="15" t="s">
        <v>65</v>
      </c>
      <c r="G18" s="15"/>
      <c r="H18" s="15" t="s">
        <v>65</v>
      </c>
      <c r="I18" s="15" t="s">
        <v>66</v>
      </c>
      <c r="J18" s="16" t="s">
        <v>67</v>
      </c>
      <c r="K18" s="23" t="s">
        <v>99</v>
      </c>
      <c r="L18" s="16" t="s">
        <v>100</v>
      </c>
      <c r="M18" s="16">
        <v>1</v>
      </c>
      <c r="N18" s="19" t="s">
        <v>101</v>
      </c>
      <c r="O18" s="16">
        <v>36</v>
      </c>
      <c r="P18" s="16" t="s">
        <v>71</v>
      </c>
      <c r="Q18" s="14">
        <v>22000</v>
      </c>
      <c r="R18" s="14">
        <v>22000</v>
      </c>
      <c r="S18" s="14">
        <v>22000</v>
      </c>
      <c r="T18" s="13">
        <f>Q18+R18+S18</f>
        <v>66000</v>
      </c>
      <c r="U18" s="14"/>
      <c r="V18" s="15"/>
      <c r="W18" s="15">
        <v>158634</v>
      </c>
      <c r="X18" s="20" t="s">
        <v>97</v>
      </c>
      <c r="Y18" s="17" t="s">
        <v>73</v>
      </c>
    </row>
    <row r="19" spans="1:25" ht="72.75" customHeight="1">
      <c r="A19" s="18" t="s">
        <v>102</v>
      </c>
      <c r="B19" s="15" t="s">
        <v>64</v>
      </c>
      <c r="C19" s="15">
        <v>2019</v>
      </c>
      <c r="D19" s="15">
        <v>2019</v>
      </c>
      <c r="E19" s="15"/>
      <c r="F19" s="15" t="s">
        <v>65</v>
      </c>
      <c r="G19" s="15"/>
      <c r="H19" s="15" t="s">
        <v>65</v>
      </c>
      <c r="I19" s="15" t="s">
        <v>66</v>
      </c>
      <c r="J19" s="16" t="s">
        <v>67</v>
      </c>
      <c r="K19" s="23"/>
      <c r="L19" s="16" t="s">
        <v>103</v>
      </c>
      <c r="M19" s="16">
        <v>1</v>
      </c>
      <c r="N19" s="19" t="s">
        <v>104</v>
      </c>
      <c r="O19" s="16">
        <v>36</v>
      </c>
      <c r="P19" s="16" t="s">
        <v>71</v>
      </c>
      <c r="Q19" s="14">
        <v>433455.96</v>
      </c>
      <c r="R19" s="14">
        <v>413629.11</v>
      </c>
      <c r="S19" s="14">
        <v>413629.11</v>
      </c>
      <c r="T19" s="13">
        <v>417047.54</v>
      </c>
      <c r="U19" s="14"/>
      <c r="V19" s="15"/>
      <c r="W19" s="15">
        <v>196574</v>
      </c>
      <c r="X19" s="20" t="s">
        <v>72</v>
      </c>
      <c r="Y19" s="17" t="s">
        <v>73</v>
      </c>
    </row>
    <row r="20" spans="1:25" ht="37.5">
      <c r="A20" s="18" t="s">
        <v>105</v>
      </c>
      <c r="B20" s="15" t="s">
        <v>64</v>
      </c>
      <c r="C20" s="15">
        <v>2020</v>
      </c>
      <c r="D20" s="15">
        <v>2020</v>
      </c>
      <c r="E20" s="15"/>
      <c r="F20" s="15" t="s">
        <v>65</v>
      </c>
      <c r="G20" s="15"/>
      <c r="H20" s="15" t="s">
        <v>65</v>
      </c>
      <c r="I20" s="15" t="s">
        <v>66</v>
      </c>
      <c r="J20" s="16" t="s">
        <v>67</v>
      </c>
      <c r="K20" s="23" t="s">
        <v>106</v>
      </c>
      <c r="L20" s="16" t="s">
        <v>107</v>
      </c>
      <c r="M20" s="16">
        <v>1</v>
      </c>
      <c r="N20" s="21" t="s">
        <v>78</v>
      </c>
      <c r="O20" s="16">
        <v>24</v>
      </c>
      <c r="P20" s="16" t="s">
        <v>71</v>
      </c>
      <c r="Q20" s="14">
        <v>49445</v>
      </c>
      <c r="R20"/>
      <c r="S20" s="14">
        <v>49445</v>
      </c>
      <c r="T20" s="13">
        <f>Q20+S20</f>
        <v>98890</v>
      </c>
      <c r="U20" s="14"/>
      <c r="V20" s="15"/>
      <c r="W20" s="15">
        <v>196574</v>
      </c>
      <c r="X20" s="20" t="s">
        <v>72</v>
      </c>
      <c r="Y20" s="17" t="s">
        <v>73</v>
      </c>
    </row>
    <row r="21" spans="16:21" ht="12.75">
      <c r="P21" s="24"/>
      <c r="Q21" s="25">
        <f>SUM(Q11:Q20)</f>
        <v>1568395.16</v>
      </c>
      <c r="R21" s="25">
        <f>SUM(R11:R20)</f>
        <v>1440925.13</v>
      </c>
      <c r="S21" s="25">
        <f>SUM(S11:S20)</f>
        <v>5318879.21</v>
      </c>
      <c r="T21" s="25">
        <f>SUM(T11:T20)</f>
        <v>7484532.860000001</v>
      </c>
      <c r="U21" s="25"/>
    </row>
    <row r="23" spans="1:12" ht="12.75" customHeight="1">
      <c r="A23" s="60" t="s">
        <v>108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</row>
    <row r="24" spans="1:12" ht="12.75" customHeight="1">
      <c r="A24" s="61" t="s">
        <v>109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7" ht="12.75" customHeight="1">
      <c r="A25" s="50" t="s">
        <v>110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Q25" s="26" t="s">
        <v>16</v>
      </c>
    </row>
    <row r="26" spans="1:25" ht="12.75" customHeight="1">
      <c r="A26" s="50" t="s">
        <v>111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Q26" s="26" t="s">
        <v>17</v>
      </c>
      <c r="Y26" s="26"/>
    </row>
    <row r="27" spans="1:25" ht="12.75" customHeight="1">
      <c r="A27" s="50" t="s">
        <v>112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Q27" s="26"/>
      <c r="Y27" s="26"/>
    </row>
    <row r="28" spans="1:12" ht="12.75" customHeight="1">
      <c r="A28" s="58" t="s">
        <v>113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</row>
    <row r="29" spans="1:24" ht="12.75" customHeight="1">
      <c r="A29" s="50" t="s">
        <v>114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27"/>
      <c r="P29" s="56" t="s">
        <v>115</v>
      </c>
      <c r="Q29" s="56"/>
      <c r="R29" s="56"/>
      <c r="S29" s="56"/>
      <c r="T29" s="56"/>
      <c r="U29" s="56"/>
      <c r="V29" s="56"/>
      <c r="W29" s="56"/>
      <c r="X29" s="56"/>
    </row>
    <row r="30" spans="1:24" ht="12.75" customHeight="1">
      <c r="A30" s="50" t="s">
        <v>116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P30" s="57" t="s">
        <v>117</v>
      </c>
      <c r="Q30" s="57"/>
      <c r="R30" s="57"/>
      <c r="S30" s="57"/>
      <c r="T30" s="57"/>
      <c r="U30" s="28" t="s">
        <v>118</v>
      </c>
      <c r="V30" s="29"/>
      <c r="W30" s="29"/>
      <c r="X30" s="30"/>
    </row>
    <row r="31" spans="1:24" ht="12.75" customHeight="1">
      <c r="A31" s="50" t="s">
        <v>119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P31" s="31"/>
      <c r="Q31" s="32"/>
      <c r="R31" s="32"/>
      <c r="S31" s="32"/>
      <c r="T31" s="32"/>
      <c r="U31" s="33"/>
      <c r="V31" s="29"/>
      <c r="W31" s="29"/>
      <c r="X31" s="30"/>
    </row>
    <row r="32" spans="1:24" ht="13.5" customHeight="1">
      <c r="A32" s="50" t="s">
        <v>120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P32" s="53" t="s">
        <v>121</v>
      </c>
      <c r="Q32" s="53"/>
      <c r="R32" s="53"/>
      <c r="S32" s="53"/>
      <c r="T32" s="53"/>
      <c r="U32" s="53"/>
      <c r="V32" s="53"/>
      <c r="W32" s="53"/>
      <c r="X32" s="53"/>
    </row>
    <row r="33" spans="1:24" ht="27.75" customHeight="1">
      <c r="A33" s="50" t="s">
        <v>122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P33" s="54" t="s">
        <v>123</v>
      </c>
      <c r="Q33" s="54"/>
      <c r="R33" s="54"/>
      <c r="S33" s="54"/>
      <c r="T33" s="54"/>
      <c r="U33" s="34" t="s">
        <v>124</v>
      </c>
      <c r="V33" s="34" t="s">
        <v>125</v>
      </c>
      <c r="W33" s="55" t="s">
        <v>126</v>
      </c>
      <c r="X33" s="55"/>
    </row>
    <row r="34" spans="1:24" ht="12.75" customHeight="1">
      <c r="A34" s="50" t="s">
        <v>127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P34" s="51" t="s">
        <v>9</v>
      </c>
      <c r="Q34" s="51"/>
      <c r="R34" s="51"/>
      <c r="S34" s="51"/>
      <c r="T34" s="51"/>
      <c r="U34" s="14">
        <f>Q15+Q16</f>
        <v>135332.89</v>
      </c>
      <c r="V34" s="14">
        <f>R15+R16</f>
        <v>60077.2</v>
      </c>
      <c r="W34" s="52">
        <v>0</v>
      </c>
      <c r="X34" s="52"/>
    </row>
    <row r="35" spans="1:24" s="1" customFormat="1" ht="12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P35" s="51" t="s">
        <v>128</v>
      </c>
      <c r="Q35" s="51"/>
      <c r="R35" s="51"/>
      <c r="S35" s="51"/>
      <c r="T35" s="51"/>
      <c r="U35" s="14">
        <v>0</v>
      </c>
      <c r="V35" s="14">
        <v>0</v>
      </c>
      <c r="W35" s="52">
        <v>0</v>
      </c>
      <c r="X35" s="52"/>
    </row>
    <row r="36" spans="1:24" s="1" customFormat="1" ht="23.2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P36" s="51" t="s">
        <v>12</v>
      </c>
      <c r="Q36" s="51"/>
      <c r="R36" s="51"/>
      <c r="S36" s="51"/>
      <c r="T36" s="51"/>
      <c r="U36" s="14">
        <f>Q11+Q12+Q13+Q14+Q17+Q20+Q18+Q19</f>
        <v>1433062.27</v>
      </c>
      <c r="V36" s="14">
        <f>R11+R12+R13+R14+R17+R20+R18+R19</f>
        <v>1380847.93</v>
      </c>
      <c r="W36" s="52">
        <f>T11+T12+T13+T14+T15+T16+T17+T18+T19</f>
        <v>7385642.860000001</v>
      </c>
      <c r="X36" s="52"/>
    </row>
    <row r="37" spans="1:24" s="1" customFormat="1" ht="26.2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P37" s="51" t="s">
        <v>129</v>
      </c>
      <c r="Q37" s="51"/>
      <c r="R37" s="51"/>
      <c r="S37" s="51"/>
      <c r="T37" s="51"/>
      <c r="U37" s="14">
        <v>0</v>
      </c>
      <c r="V37" s="14">
        <v>0</v>
      </c>
      <c r="W37" s="52">
        <v>0</v>
      </c>
      <c r="X37" s="52"/>
    </row>
    <row r="38" spans="1:24" ht="12" customHeight="1">
      <c r="A38" s="36" t="s">
        <v>57</v>
      </c>
      <c r="P38" s="51" t="s">
        <v>14</v>
      </c>
      <c r="Q38" s="51"/>
      <c r="R38" s="51"/>
      <c r="S38" s="51"/>
      <c r="T38" s="51"/>
      <c r="U38" s="14">
        <v>0</v>
      </c>
      <c r="V38" s="14">
        <v>0</v>
      </c>
      <c r="W38" s="52">
        <v>0</v>
      </c>
      <c r="X38" s="52"/>
    </row>
    <row r="39" spans="1:24" ht="12.75" customHeight="1">
      <c r="A39" s="50" t="s">
        <v>130</v>
      </c>
      <c r="B39" s="50"/>
      <c r="J39" s="37"/>
      <c r="P39" s="51" t="s">
        <v>131</v>
      </c>
      <c r="Q39" s="51"/>
      <c r="R39" s="51"/>
      <c r="S39" s="51"/>
      <c r="T39" s="51"/>
      <c r="U39" s="14">
        <v>0</v>
      </c>
      <c r="V39" s="14">
        <v>0</v>
      </c>
      <c r="W39" s="52">
        <v>0</v>
      </c>
      <c r="X39" s="52"/>
    </row>
    <row r="40" spans="1:2" ht="12.75" customHeight="1">
      <c r="A40" s="50" t="s">
        <v>132</v>
      </c>
      <c r="B40" s="50"/>
    </row>
    <row r="41" spans="1:2" ht="12.75" customHeight="1">
      <c r="A41" s="50" t="s">
        <v>133</v>
      </c>
      <c r="B41" s="50"/>
    </row>
    <row r="42" ht="12.75" customHeight="1"/>
    <row r="43" spans="1:24" ht="12.75" customHeight="1">
      <c r="A43" s="38" t="s">
        <v>62</v>
      </c>
      <c r="B43" s="1"/>
      <c r="C43" s="1"/>
      <c r="D43" s="1"/>
      <c r="W43" s="1"/>
      <c r="X43" s="1"/>
    </row>
    <row r="44" spans="1:24" s="1" customFormat="1" ht="14.25" customHeight="1">
      <c r="A44" s="49" t="s">
        <v>134</v>
      </c>
      <c r="B44" s="49"/>
      <c r="C44" s="49"/>
      <c r="D44" s="49"/>
      <c r="E44" s="35"/>
      <c r="F44" s="35"/>
      <c r="G44" s="35"/>
      <c r="H44" s="35"/>
      <c r="I44" s="35"/>
      <c r="J44" s="35"/>
      <c r="K44" s="35"/>
      <c r="L44" s="35"/>
      <c r="M44" s="35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4" ht="14.25" customHeight="1">
      <c r="A45" s="49" t="s">
        <v>135</v>
      </c>
      <c r="B45" s="49"/>
      <c r="C45" s="49"/>
      <c r="D45" s="49"/>
    </row>
    <row r="46" spans="1:10" ht="14.25" customHeight="1">
      <c r="A46" s="49" t="s">
        <v>136</v>
      </c>
      <c r="B46" s="49"/>
      <c r="C46" s="49"/>
      <c r="D46" s="49"/>
      <c r="J46" s="37"/>
    </row>
    <row r="47" spans="1:4" ht="14.25" customHeight="1">
      <c r="A47" s="49" t="s">
        <v>137</v>
      </c>
      <c r="B47" s="49"/>
      <c r="C47" s="49"/>
      <c r="D47" s="49"/>
    </row>
    <row r="48" spans="1:4" ht="14.25" customHeight="1">
      <c r="A48" s="49" t="s">
        <v>138</v>
      </c>
      <c r="B48" s="49"/>
      <c r="C48" s="49"/>
      <c r="D48" s="49"/>
    </row>
  </sheetData>
  <sheetProtection selectLockedCells="1" selectUnlockedCells="1"/>
  <mergeCells count="68">
    <mergeCell ref="A1:Y1"/>
    <mergeCell ref="A2:Y2"/>
    <mergeCell ref="A4:Y4"/>
    <mergeCell ref="A7:A9"/>
    <mergeCell ref="B7:B9"/>
    <mergeCell ref="C7:C9"/>
    <mergeCell ref="D7:D9"/>
    <mergeCell ref="E7:E9"/>
    <mergeCell ref="F7:F9"/>
    <mergeCell ref="G7:G9"/>
    <mergeCell ref="O7:O9"/>
    <mergeCell ref="H7:H9"/>
    <mergeCell ref="I7:I9"/>
    <mergeCell ref="J7:J9"/>
    <mergeCell ref="K7:K9"/>
    <mergeCell ref="Y7:Y9"/>
    <mergeCell ref="Q8:Q9"/>
    <mergeCell ref="R8:R9"/>
    <mergeCell ref="S8:S9"/>
    <mergeCell ref="T8:T9"/>
    <mergeCell ref="U8:V8"/>
    <mergeCell ref="W8:W9"/>
    <mergeCell ref="X8:X9"/>
    <mergeCell ref="A23:L23"/>
    <mergeCell ref="A24:L24"/>
    <mergeCell ref="A25:L25"/>
    <mergeCell ref="P7:P9"/>
    <mergeCell ref="Q7:V7"/>
    <mergeCell ref="W7:X7"/>
    <mergeCell ref="L7:L9"/>
    <mergeCell ref="M7:M9"/>
    <mergeCell ref="N7:N9"/>
    <mergeCell ref="A26:N26"/>
    <mergeCell ref="A27:L27"/>
    <mergeCell ref="A28:L28"/>
    <mergeCell ref="A29:K29"/>
    <mergeCell ref="P29:X29"/>
    <mergeCell ref="A30:K30"/>
    <mergeCell ref="P30:T30"/>
    <mergeCell ref="A31:K31"/>
    <mergeCell ref="A32:K32"/>
    <mergeCell ref="P32:X32"/>
    <mergeCell ref="A33:K33"/>
    <mergeCell ref="P33:T33"/>
    <mergeCell ref="W33:X33"/>
    <mergeCell ref="A34:N34"/>
    <mergeCell ref="P34:T34"/>
    <mergeCell ref="W34:X34"/>
    <mergeCell ref="A35:N35"/>
    <mergeCell ref="P35:T35"/>
    <mergeCell ref="W35:X35"/>
    <mergeCell ref="A36:N36"/>
    <mergeCell ref="P36:T36"/>
    <mergeCell ref="W36:X36"/>
    <mergeCell ref="P37:T37"/>
    <mergeCell ref="W37:X37"/>
    <mergeCell ref="P38:T38"/>
    <mergeCell ref="W38:X38"/>
    <mergeCell ref="A39:B39"/>
    <mergeCell ref="P39:T39"/>
    <mergeCell ref="W39:X39"/>
    <mergeCell ref="A46:D46"/>
    <mergeCell ref="A47:D47"/>
    <mergeCell ref="A48:D48"/>
    <mergeCell ref="A40:B40"/>
    <mergeCell ref="A41:B41"/>
    <mergeCell ref="A44:D44"/>
    <mergeCell ref="A45:D45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8" scale="54" r:id="rId1"/>
  <rowBreaks count="1" manualBreakCount="1">
    <brk id="2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="65" zoomScaleNormal="65" workbookViewId="0" topLeftCell="A1">
      <selection activeCell="C23" sqref="C23"/>
    </sheetView>
  </sheetViews>
  <sheetFormatPr defaultColWidth="9.140625" defaultRowHeight="12.75"/>
  <cols>
    <col min="1" max="1" width="14.7109375" style="10" customWidth="1"/>
    <col min="2" max="2" width="22.421875" style="10" customWidth="1"/>
    <col min="3" max="3" width="29.7109375" style="10" customWidth="1"/>
    <col min="4" max="4" width="22.57421875" style="10" customWidth="1"/>
    <col min="5" max="5" width="27.28125" style="10" customWidth="1"/>
    <col min="6" max="6" width="29.140625" style="10" customWidth="1"/>
    <col min="7" max="16384" width="9.140625" style="10" customWidth="1"/>
  </cols>
  <sheetData>
    <row r="1" spans="1:6" ht="15.75" customHeight="1">
      <c r="A1" s="41" t="s">
        <v>139</v>
      </c>
      <c r="B1" s="41"/>
      <c r="C1" s="41"/>
      <c r="D1" s="41"/>
      <c r="E1" s="41"/>
      <c r="F1" s="41"/>
    </row>
    <row r="2" spans="1:6" ht="17.25">
      <c r="A2" s="68" t="s">
        <v>1</v>
      </c>
      <c r="B2" s="68"/>
      <c r="C2" s="68"/>
      <c r="D2" s="68"/>
      <c r="E2" s="68"/>
      <c r="F2" s="68"/>
    </row>
    <row r="3" spans="1:6" ht="15">
      <c r="A3" s="41"/>
      <c r="B3" s="41"/>
      <c r="C3" s="41"/>
      <c r="D3" s="41"/>
      <c r="E3" s="41"/>
      <c r="F3" s="41"/>
    </row>
    <row r="4" spans="1:6" s="1" customFormat="1" ht="17.25">
      <c r="A4" s="70" t="s">
        <v>140</v>
      </c>
      <c r="B4" s="70"/>
      <c r="C4" s="70"/>
      <c r="D4" s="70"/>
      <c r="E4" s="70"/>
      <c r="F4" s="70"/>
    </row>
    <row r="5" spans="1:6" s="1" customFormat="1" ht="18" customHeight="1">
      <c r="A5" s="70" t="s">
        <v>141</v>
      </c>
      <c r="B5" s="70"/>
      <c r="C5" s="70"/>
      <c r="D5" s="70"/>
      <c r="E5" s="70"/>
      <c r="F5" s="70"/>
    </row>
    <row r="7" spans="1:6" ht="12.75" customHeight="1">
      <c r="A7" s="59" t="s">
        <v>142</v>
      </c>
      <c r="B7" s="63" t="s">
        <v>143</v>
      </c>
      <c r="C7" s="59" t="s">
        <v>144</v>
      </c>
      <c r="D7" s="63" t="s">
        <v>145</v>
      </c>
      <c r="E7" s="59" t="s">
        <v>146</v>
      </c>
      <c r="F7" s="59" t="s">
        <v>147</v>
      </c>
    </row>
    <row r="8" spans="1:6" ht="12.75">
      <c r="A8" s="59"/>
      <c r="B8" s="63"/>
      <c r="C8" s="59"/>
      <c r="D8" s="63"/>
      <c r="E8" s="59"/>
      <c r="F8" s="59"/>
    </row>
    <row r="9" spans="1:6" ht="12.75" customHeight="1">
      <c r="A9" s="59"/>
      <c r="B9" s="63"/>
      <c r="C9" s="59"/>
      <c r="D9" s="63"/>
      <c r="E9" s="59"/>
      <c r="F9" s="59"/>
    </row>
    <row r="10" spans="1:6" ht="12.75">
      <c r="A10" s="59"/>
      <c r="B10" s="63"/>
      <c r="C10" s="59"/>
      <c r="D10" s="63"/>
      <c r="E10" s="59"/>
      <c r="F10" s="59"/>
    </row>
    <row r="11" spans="1:6" ht="40.5" customHeight="1">
      <c r="A11" s="15" t="s">
        <v>50</v>
      </c>
      <c r="B11" s="16" t="s">
        <v>148</v>
      </c>
      <c r="C11" s="16" t="s">
        <v>148</v>
      </c>
      <c r="D11" s="16" t="s">
        <v>148</v>
      </c>
      <c r="E11" s="15" t="s">
        <v>149</v>
      </c>
      <c r="F11" s="13" t="s">
        <v>56</v>
      </c>
    </row>
    <row r="13" spans="1:3" ht="12.75">
      <c r="A13" s="39"/>
      <c r="B13" s="12"/>
      <c r="C13" s="12"/>
    </row>
    <row r="14" ht="12.75">
      <c r="D14" s="26" t="s">
        <v>16</v>
      </c>
    </row>
    <row r="15" ht="15.75" customHeight="1">
      <c r="D15" s="26" t="s">
        <v>17</v>
      </c>
    </row>
    <row r="16" spans="1:6" ht="12.75" customHeight="1">
      <c r="A16" s="61" t="s">
        <v>108</v>
      </c>
      <c r="B16" s="61"/>
      <c r="C16" s="61"/>
      <c r="D16" s="61"/>
      <c r="E16" s="61"/>
      <c r="F16" s="61"/>
    </row>
    <row r="17" spans="1:6" ht="16.5" customHeight="1">
      <c r="A17" s="50" t="s">
        <v>150</v>
      </c>
      <c r="B17" s="50"/>
      <c r="C17" s="50"/>
      <c r="D17" s="40"/>
      <c r="E17" s="40"/>
      <c r="F17" s="40"/>
    </row>
  </sheetData>
  <sheetProtection selectLockedCells="1" selectUnlockedCells="1"/>
  <mergeCells count="13">
    <mergeCell ref="A1:F1"/>
    <mergeCell ref="A2:F2"/>
    <mergeCell ref="A3:F3"/>
    <mergeCell ref="A4:F4"/>
    <mergeCell ref="A16:F16"/>
    <mergeCell ref="A17:C17"/>
    <mergeCell ref="A5:F5"/>
    <mergeCell ref="A7:A10"/>
    <mergeCell ref="B7:B10"/>
    <mergeCell ref="C7:C10"/>
    <mergeCell ref="D7:D10"/>
    <mergeCell ref="E7:E10"/>
    <mergeCell ref="F7:F10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balatas</dc:creator>
  <cp:keywords/>
  <dc:description/>
  <cp:lastModifiedBy>balatas</cp:lastModifiedBy>
  <cp:lastPrinted>2019-02-21T12:35:16Z</cp:lastPrinted>
  <dcterms:modified xsi:type="dcterms:W3CDTF">2019-02-25T11:20:42Z</dcterms:modified>
  <cp:category/>
  <cp:version/>
  <cp:contentType/>
  <cp:contentStatus/>
</cp:coreProperties>
</file>